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19425" windowHeight="8025"/>
  </bookViews>
  <sheets>
    <sheet name="25.11.2022" sheetId="4" r:id="rId1"/>
    <sheet name="11.11.2022" sheetId="1" r:id="rId2"/>
    <sheet name="Лист2" sheetId="2" r:id="rId3"/>
    <sheet name="Лист3" sheetId="3" r:id="rId4"/>
    <sheet name="Лист1" sheetId="5" r:id="rId5"/>
  </sheets>
  <definedNames>
    <definedName name="_xlnm.Print_Titles" localSheetId="1">'11.11.2022'!$3:$6</definedName>
    <definedName name="_xlnm.Print_Titles" localSheetId="0">'25.11.2022'!$3:$6</definedName>
  </definedNames>
  <calcPr calcId="124519"/>
</workbook>
</file>

<file path=xl/calcChain.xml><?xml version="1.0" encoding="utf-8"?>
<calcChain xmlns="http://schemas.openxmlformats.org/spreadsheetml/2006/main">
  <c r="J16" i="1"/>
  <c r="I16"/>
  <c r="K11"/>
  <c r="K9"/>
  <c r="K10"/>
  <c r="K12"/>
  <c r="K13"/>
  <c r="K14"/>
  <c r="K15"/>
  <c r="K8"/>
  <c r="K7"/>
  <c r="H16"/>
  <c r="G16"/>
  <c r="F16"/>
  <c r="E16"/>
  <c r="D16"/>
  <c r="K16" s="1"/>
  <c r="C16"/>
  <c r="F8" i="2"/>
  <c r="F10"/>
  <c r="F11"/>
  <c r="F13"/>
  <c r="F14"/>
  <c r="F16"/>
  <c r="F17"/>
  <c r="F19"/>
  <c r="F20"/>
  <c r="F7"/>
  <c r="F23" l="1"/>
  <c r="F22"/>
  <c r="E24"/>
  <c r="D24"/>
  <c r="C24"/>
  <c r="F24" l="1"/>
  <c r="F21"/>
</calcChain>
</file>

<file path=xl/sharedStrings.xml><?xml version="1.0" encoding="utf-8"?>
<sst xmlns="http://schemas.openxmlformats.org/spreadsheetml/2006/main" count="140" uniqueCount="71">
  <si>
    <t>№ з/п</t>
  </si>
  <si>
    <t>Назва господарств</t>
  </si>
  <si>
    <t>план, га</t>
  </si>
  <si>
    <t>зібрано, га</t>
  </si>
  <si>
    <t>зібрано, тонн</t>
  </si>
  <si>
    <t>врожайність, ц/га</t>
  </si>
  <si>
    <t>Болградська міська рада</t>
  </si>
  <si>
    <t>ТОВ «Агротранс»</t>
  </si>
  <si>
    <t>ТОВ «Агромодуль»</t>
  </si>
  <si>
    <t>Криничненьска сільська рада</t>
  </si>
  <si>
    <t>СВК «Криничне»</t>
  </si>
  <si>
    <t>Кубейська сільська рада</t>
  </si>
  <si>
    <t>СФГ «Олен Марин»</t>
  </si>
  <si>
    <t>ПП «Белоозірье»</t>
  </si>
  <si>
    <t>Бородінської селищної ради</t>
  </si>
  <si>
    <t>ТОВ Т.З.К.</t>
  </si>
  <si>
    <t>ВАТ «Ім. Калініна»</t>
  </si>
  <si>
    <t>Тарутинської сільської ради</t>
  </si>
  <si>
    <t>СФГ «Кристал»</t>
  </si>
  <si>
    <t>СФГ «Світоч»</t>
  </si>
  <si>
    <t>ВСЬОГО по району</t>
  </si>
  <si>
    <t>ВСЬОГО  по господарствам</t>
  </si>
  <si>
    <t>фермерські господарства</t>
  </si>
  <si>
    <t>населення</t>
  </si>
  <si>
    <t>яровий ячмень</t>
  </si>
  <si>
    <t>РАПК  "Ялпуг"</t>
  </si>
  <si>
    <t>Інформація про хід збирання ранніх зернових та зернобобових культур по Болградському району станом на 09.08. 2021 р.</t>
  </si>
  <si>
    <t>ярова пшениця</t>
  </si>
  <si>
    <t>овес</t>
  </si>
  <si>
    <t>жито</t>
  </si>
  <si>
    <t>просо</t>
  </si>
  <si>
    <t>нут</t>
  </si>
  <si>
    <t>237</t>
  </si>
  <si>
    <t>18,1</t>
  </si>
  <si>
    <t>178</t>
  </si>
  <si>
    <t>45</t>
  </si>
  <si>
    <t>0</t>
  </si>
  <si>
    <t>58</t>
  </si>
  <si>
    <t>13,0</t>
  </si>
  <si>
    <t>230</t>
  </si>
  <si>
    <t>306</t>
  </si>
  <si>
    <t>369</t>
  </si>
  <si>
    <t>16,0</t>
  </si>
  <si>
    <t>15,7</t>
  </si>
  <si>
    <t>83</t>
  </si>
  <si>
    <t>166</t>
  </si>
  <si>
    <t>20,0</t>
  </si>
  <si>
    <t>Збирання врожаю на  09.08. 2021р</t>
  </si>
  <si>
    <t>Фермерські господарства</t>
  </si>
  <si>
    <t>198</t>
  </si>
  <si>
    <t>факт, га</t>
  </si>
  <si>
    <t>Посев</t>
  </si>
  <si>
    <t>Пшеница</t>
  </si>
  <si>
    <t xml:space="preserve">Ячмінь </t>
  </si>
  <si>
    <t>Факт, га</t>
  </si>
  <si>
    <t>ріпаку</t>
  </si>
  <si>
    <t>ТОВ «Агрофірма Дністровська»</t>
  </si>
  <si>
    <t>ТОВ  "Салаг Агро»</t>
  </si>
  <si>
    <t>ТОВ «Агропрайм Холдинг»</t>
  </si>
  <si>
    <t>ФГ «Агрофірма Бургуджи»</t>
  </si>
  <si>
    <t>ФГ «Елада»</t>
  </si>
  <si>
    <t>ФГ «Мир»</t>
  </si>
  <si>
    <t>ФГ «АІС»</t>
  </si>
  <si>
    <t>ФГ "Фетіця"</t>
  </si>
  <si>
    <t>ФГ "Світлана"</t>
  </si>
  <si>
    <t>ВСЬОГО</t>
  </si>
  <si>
    <t>горох</t>
  </si>
  <si>
    <t>Інформація щодо посіву озимих культур  по Теплицькій   територіальної громаді станом на 11.11.2022 р.</t>
  </si>
  <si>
    <t>ФГ "ГАННА"</t>
  </si>
  <si>
    <t>ТОВ "ДРІМ ТІМ КОМПАНІ"</t>
  </si>
  <si>
    <t>Інформація щодо посіву озимих культур  по Теплицькій   територіальної громаді станом на 30.10.2023 р.</t>
  </si>
</sst>
</file>

<file path=xl/styles.xml><?xml version="1.0" encoding="utf-8"?>
<styleSheet xmlns="http://schemas.openxmlformats.org/spreadsheetml/2006/main">
  <numFmts count="1">
    <numFmt numFmtId="164" formatCode="0.0"/>
  </numFmts>
  <fonts count="1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164" fontId="3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/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1" fillId="0" borderId="0" xfId="0" applyFo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49" fontId="12" fillId="0" borderId="1" xfId="0" applyNumberFormat="1" applyFont="1" applyBorder="1" applyAlignment="1">
      <alignment horizontal="center"/>
    </xf>
    <xf numFmtId="49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top" wrapText="1"/>
    </xf>
    <xf numFmtId="164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/>
    <xf numFmtId="0" fontId="1" fillId="0" borderId="1" xfId="0" applyFont="1" applyBorder="1"/>
    <xf numFmtId="0" fontId="7" fillId="0" borderId="1" xfId="0" applyFont="1" applyBorder="1" applyAlignment="1">
      <alignment horizontal="center"/>
    </xf>
    <xf numFmtId="0" fontId="2" fillId="0" borderId="2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2" fillId="0" borderId="5" xfId="0" applyFont="1" applyBorder="1"/>
    <xf numFmtId="0" fontId="1" fillId="0" borderId="2" xfId="0" applyFont="1" applyBorder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Border="1"/>
    <xf numFmtId="0" fontId="4" fillId="0" borderId="7" xfId="0" applyFont="1" applyBorder="1"/>
    <xf numFmtId="0" fontId="0" fillId="0" borderId="6" xfId="0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 wrapText="1"/>
    </xf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left" vertical="top" wrapText="1"/>
    </xf>
    <xf numFmtId="0" fontId="0" fillId="0" borderId="2" xfId="0" applyBorder="1"/>
    <xf numFmtId="0" fontId="16" fillId="0" borderId="1" xfId="0" applyFont="1" applyBorder="1"/>
    <xf numFmtId="0" fontId="0" fillId="0" borderId="7" xfId="0" applyBorder="1"/>
    <xf numFmtId="0" fontId="8" fillId="0" borderId="9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8" xfId="0" applyFont="1" applyBorder="1"/>
    <xf numFmtId="0" fontId="0" fillId="0" borderId="9" xfId="0" applyBorder="1"/>
    <xf numFmtId="0" fontId="0" fillId="0" borderId="8" xfId="0" applyBorder="1"/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17" fillId="0" borderId="2" xfId="0" applyFont="1" applyBorder="1" applyAlignment="1">
      <alignment horizontal="left" vertical="top" wrapText="1"/>
    </xf>
    <xf numFmtId="0" fontId="17" fillId="0" borderId="2" xfId="0" applyFont="1" applyBorder="1" applyAlignment="1">
      <alignment vertical="center" wrapText="1"/>
    </xf>
    <xf numFmtId="0" fontId="17" fillId="0" borderId="2" xfId="0" applyFont="1" applyFill="1" applyBorder="1" applyAlignment="1">
      <alignment vertical="center" wrapText="1"/>
    </xf>
    <xf numFmtId="0" fontId="17" fillId="0" borderId="7" xfId="0" applyFont="1" applyFill="1" applyBorder="1" applyAlignment="1">
      <alignment vertical="center" wrapText="1"/>
    </xf>
    <xf numFmtId="0" fontId="17" fillId="0" borderId="8" xfId="0" applyFont="1" applyFill="1" applyBorder="1" applyAlignment="1">
      <alignment vertical="center" wrapText="1"/>
    </xf>
    <xf numFmtId="0" fontId="2" fillId="0" borderId="6" xfId="0" applyNumberFormat="1" applyFont="1" applyBorder="1" applyAlignment="1">
      <alignment horizontal="center" vertical="center" wrapText="1"/>
    </xf>
    <xf numFmtId="0" fontId="2" fillId="0" borderId="6" xfId="0" applyNumberFormat="1" applyFont="1" applyBorder="1" applyAlignment="1">
      <alignment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4" fillId="0" borderId="6" xfId="0" applyNumberFormat="1" applyFont="1" applyBorder="1"/>
    <xf numFmtId="0" fontId="4" fillId="0" borderId="7" xfId="0" applyNumberFormat="1" applyFont="1" applyBorder="1"/>
    <xf numFmtId="0" fontId="0" fillId="0" borderId="6" xfId="0" applyNumberFormat="1" applyBorder="1"/>
    <xf numFmtId="0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2" fillId="0" borderId="2" xfId="0" applyFont="1" applyBorder="1" applyAlignment="1">
      <alignment horizontal="left"/>
    </xf>
    <xf numFmtId="0" fontId="12" fillId="0" borderId="3" xfId="0" applyFont="1" applyBorder="1" applyAlignment="1">
      <alignment horizontal="left"/>
    </xf>
    <xf numFmtId="0" fontId="12" fillId="0" borderId="0" xfId="0" applyFont="1" applyAlignment="1">
      <alignment horizontal="center" vertical="top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7"/>
  <sheetViews>
    <sheetView tabSelected="1" workbookViewId="0">
      <selection sqref="A1:H1"/>
    </sheetView>
  </sheetViews>
  <sheetFormatPr defaultRowHeight="15"/>
  <cols>
    <col min="1" max="1" width="5.42578125" customWidth="1"/>
    <col min="2" max="2" width="23.28515625" customWidth="1"/>
    <col min="3" max="3" width="7.85546875" customWidth="1"/>
    <col min="4" max="4" width="9.7109375" customWidth="1"/>
    <col min="5" max="5" width="6.5703125" customWidth="1"/>
    <col min="6" max="6" width="9.28515625" customWidth="1"/>
    <col min="7" max="7" width="7.140625" customWidth="1"/>
    <col min="8" max="8" width="8.5703125" customWidth="1"/>
    <col min="9" max="9" width="7" customWidth="1"/>
    <col min="10" max="10" width="8.28515625" customWidth="1"/>
    <col min="11" max="11" width="7.42578125" customWidth="1"/>
  </cols>
  <sheetData>
    <row r="1" spans="1:16" ht="34.5" customHeight="1">
      <c r="A1" s="91" t="s">
        <v>70</v>
      </c>
      <c r="B1" s="91"/>
      <c r="C1" s="91"/>
      <c r="D1" s="91"/>
      <c r="E1" s="91"/>
      <c r="F1" s="91"/>
      <c r="G1" s="91"/>
      <c r="H1" s="91"/>
      <c r="I1" s="1"/>
      <c r="J1" s="1"/>
      <c r="K1" s="1"/>
      <c r="L1" s="1"/>
      <c r="M1" s="1"/>
      <c r="N1" s="1"/>
      <c r="O1" s="1"/>
      <c r="P1" s="1"/>
    </row>
    <row r="2" spans="1:16" hidden="1"/>
    <row r="3" spans="1:16" ht="15.75" customHeight="1">
      <c r="A3" s="47"/>
      <c r="B3" s="47"/>
      <c r="C3" s="92" t="s">
        <v>51</v>
      </c>
      <c r="D3" s="92"/>
      <c r="E3" s="92"/>
      <c r="F3" s="92"/>
      <c r="G3" s="92"/>
      <c r="H3" s="92"/>
      <c r="I3" s="92"/>
      <c r="J3" s="93"/>
      <c r="K3" s="5"/>
    </row>
    <row r="4" spans="1:16" ht="15.75" customHeight="1">
      <c r="A4" s="47"/>
      <c r="B4" s="47"/>
      <c r="C4" s="92" t="s">
        <v>52</v>
      </c>
      <c r="D4" s="92"/>
      <c r="E4" s="92" t="s">
        <v>53</v>
      </c>
      <c r="F4" s="92"/>
      <c r="G4" s="94" t="s">
        <v>55</v>
      </c>
      <c r="H4" s="94"/>
      <c r="I4" s="94" t="s">
        <v>66</v>
      </c>
      <c r="J4" s="95"/>
      <c r="K4" s="5"/>
    </row>
    <row r="5" spans="1:16" ht="31.5">
      <c r="A5" s="47" t="s">
        <v>0</v>
      </c>
      <c r="B5" s="46" t="s">
        <v>1</v>
      </c>
      <c r="C5" s="4" t="s">
        <v>2</v>
      </c>
      <c r="D5" s="4" t="s">
        <v>50</v>
      </c>
      <c r="E5" s="4" t="s">
        <v>2</v>
      </c>
      <c r="F5" s="4" t="s">
        <v>50</v>
      </c>
      <c r="G5" s="32" t="s">
        <v>2</v>
      </c>
      <c r="H5" s="37" t="s">
        <v>50</v>
      </c>
      <c r="I5" s="32" t="s">
        <v>2</v>
      </c>
      <c r="J5" s="37" t="s">
        <v>50</v>
      </c>
      <c r="K5" s="5"/>
    </row>
    <row r="6" spans="1:16" ht="15.75">
      <c r="A6" s="47">
        <v>1</v>
      </c>
      <c r="B6" s="47">
        <v>2</v>
      </c>
      <c r="C6" s="47">
        <v>4</v>
      </c>
      <c r="D6" s="47">
        <v>5</v>
      </c>
      <c r="E6" s="47">
        <v>6</v>
      </c>
      <c r="F6" s="47">
        <v>7</v>
      </c>
      <c r="G6" s="33">
        <v>8</v>
      </c>
      <c r="H6" s="42">
        <v>9</v>
      </c>
      <c r="I6" s="5">
        <v>10</v>
      </c>
      <c r="J6" s="64">
        <v>11</v>
      </c>
      <c r="K6" s="5">
        <v>12</v>
      </c>
    </row>
    <row r="7" spans="1:16" ht="37.5">
      <c r="A7" s="13">
        <v>1</v>
      </c>
      <c r="B7" s="76" t="s">
        <v>56</v>
      </c>
      <c r="C7" s="19">
        <v>1700</v>
      </c>
      <c r="D7" s="19">
        <v>1700</v>
      </c>
      <c r="E7" s="19">
        <v>1200</v>
      </c>
      <c r="F7" s="19">
        <v>1200</v>
      </c>
      <c r="G7" s="34">
        <v>458</v>
      </c>
      <c r="H7" s="43">
        <v>458</v>
      </c>
      <c r="I7" s="5">
        <v>300</v>
      </c>
      <c r="J7" s="64"/>
      <c r="K7" s="65"/>
    </row>
    <row r="8" spans="1:16" ht="37.5">
      <c r="A8" s="47">
        <v>2</v>
      </c>
      <c r="B8" s="77" t="s">
        <v>57</v>
      </c>
      <c r="C8" s="19">
        <v>450</v>
      </c>
      <c r="D8" s="19">
        <v>450</v>
      </c>
      <c r="E8" s="19">
        <v>129</v>
      </c>
      <c r="F8" s="19"/>
      <c r="G8" s="34">
        <v>740</v>
      </c>
      <c r="H8" s="43">
        <v>260</v>
      </c>
      <c r="I8" s="5"/>
      <c r="J8" s="64"/>
      <c r="K8" s="65"/>
    </row>
    <row r="9" spans="1:16" ht="37.5">
      <c r="A9" s="47">
        <v>3</v>
      </c>
      <c r="B9" s="78" t="s">
        <v>58</v>
      </c>
      <c r="C9" s="19">
        <v>103.66</v>
      </c>
      <c r="D9" s="19">
        <v>103.66</v>
      </c>
      <c r="E9" s="19">
        <v>9.6199999999999992</v>
      </c>
      <c r="F9" s="19">
        <v>9.6199999999999992</v>
      </c>
      <c r="G9" s="34"/>
      <c r="H9" s="43"/>
      <c r="I9" s="5"/>
      <c r="J9" s="64"/>
      <c r="K9" s="65"/>
    </row>
    <row r="10" spans="1:16" ht="37.5">
      <c r="A10" s="47">
        <v>4</v>
      </c>
      <c r="B10" s="79" t="s">
        <v>59</v>
      </c>
      <c r="C10" s="50">
        <v>360</v>
      </c>
      <c r="D10" s="50">
        <v>360</v>
      </c>
      <c r="E10" s="50">
        <v>0</v>
      </c>
      <c r="F10" s="50">
        <v>0</v>
      </c>
      <c r="G10" s="51">
        <v>0</v>
      </c>
      <c r="H10" s="52">
        <v>0</v>
      </c>
      <c r="I10" s="53"/>
      <c r="J10" s="66"/>
      <c r="K10" s="65"/>
    </row>
    <row r="11" spans="1:16" ht="18.75">
      <c r="A11" s="47">
        <v>5</v>
      </c>
      <c r="B11" s="78" t="s">
        <v>60</v>
      </c>
      <c r="C11" s="72">
        <v>780</v>
      </c>
      <c r="D11" s="72">
        <v>780</v>
      </c>
      <c r="E11" s="72"/>
      <c r="F11" s="72"/>
      <c r="G11" s="73"/>
      <c r="H11" s="74"/>
      <c r="I11" s="74"/>
      <c r="J11" s="75"/>
      <c r="K11" s="65"/>
    </row>
    <row r="12" spans="1:16" ht="18.75">
      <c r="A12" s="47">
        <v>6</v>
      </c>
      <c r="B12" s="80" t="s">
        <v>61</v>
      </c>
      <c r="C12" s="67">
        <v>200</v>
      </c>
      <c r="D12" s="67">
        <v>200</v>
      </c>
      <c r="E12" s="67">
        <v>50</v>
      </c>
      <c r="F12" s="67">
        <v>50</v>
      </c>
      <c r="G12" s="68"/>
      <c r="H12" s="69"/>
      <c r="I12" s="70"/>
      <c r="J12" s="71"/>
      <c r="K12" s="65"/>
    </row>
    <row r="13" spans="1:16" ht="18.75">
      <c r="A13" s="47">
        <v>7</v>
      </c>
      <c r="B13" s="78" t="s">
        <v>62</v>
      </c>
      <c r="C13" s="19">
        <v>110</v>
      </c>
      <c r="D13" s="19">
        <v>110</v>
      </c>
      <c r="E13" s="19">
        <v>50</v>
      </c>
      <c r="F13" s="19">
        <v>50</v>
      </c>
      <c r="G13" s="34"/>
      <c r="H13" s="43"/>
      <c r="I13" s="5">
        <v>80</v>
      </c>
      <c r="J13" s="64"/>
      <c r="K13" s="65"/>
    </row>
    <row r="14" spans="1:16" ht="18.75">
      <c r="A14" s="47">
        <v>8</v>
      </c>
      <c r="B14" s="78" t="s">
        <v>63</v>
      </c>
      <c r="C14" s="19">
        <v>0</v>
      </c>
      <c r="D14" s="19">
        <v>0</v>
      </c>
      <c r="E14" s="19">
        <v>0</v>
      </c>
      <c r="F14" s="19">
        <v>0</v>
      </c>
      <c r="G14" s="34"/>
      <c r="H14" s="43"/>
      <c r="I14" s="5"/>
      <c r="J14" s="64"/>
      <c r="K14" s="65"/>
    </row>
    <row r="15" spans="1:16" ht="18.75">
      <c r="A15" s="47">
        <v>9</v>
      </c>
      <c r="B15" s="78" t="s">
        <v>64</v>
      </c>
      <c r="C15" s="19">
        <v>140</v>
      </c>
      <c r="D15" s="19">
        <v>140</v>
      </c>
      <c r="E15" s="19">
        <v>90</v>
      </c>
      <c r="F15" s="19">
        <v>90</v>
      </c>
      <c r="G15" s="34">
        <v>80</v>
      </c>
      <c r="H15" s="43">
        <v>80</v>
      </c>
      <c r="I15" s="5">
        <v>30</v>
      </c>
      <c r="J15" s="64">
        <v>30</v>
      </c>
      <c r="K15" s="65"/>
    </row>
    <row r="16" spans="1:16" ht="18.75">
      <c r="A16" s="88">
        <v>10</v>
      </c>
      <c r="B16" s="78" t="s">
        <v>68</v>
      </c>
      <c r="C16" s="19">
        <v>150</v>
      </c>
      <c r="D16" s="19">
        <v>150</v>
      </c>
      <c r="E16" s="19"/>
      <c r="F16" s="19"/>
      <c r="G16" s="34"/>
      <c r="H16" s="43"/>
      <c r="I16" s="5"/>
      <c r="J16" s="64"/>
      <c r="K16" s="65"/>
    </row>
    <row r="17" spans="1:11" ht="37.5">
      <c r="A17" s="88">
        <v>11</v>
      </c>
      <c r="B17" s="78" t="s">
        <v>69</v>
      </c>
      <c r="C17" s="19">
        <v>340</v>
      </c>
      <c r="D17" s="19">
        <v>340</v>
      </c>
      <c r="E17" s="19"/>
      <c r="F17" s="19"/>
      <c r="G17" s="34"/>
      <c r="H17" s="43"/>
      <c r="I17" s="5"/>
      <c r="J17" s="64"/>
      <c r="K17" s="65"/>
    </row>
    <row r="18" spans="1:11" ht="15.75">
      <c r="A18" s="5"/>
      <c r="B18" s="7" t="s">
        <v>65</v>
      </c>
      <c r="C18" s="41"/>
      <c r="D18" s="41"/>
      <c r="E18" s="41"/>
      <c r="F18" s="41"/>
      <c r="G18" s="40"/>
      <c r="H18" s="45"/>
      <c r="I18" s="65"/>
      <c r="J18" s="65"/>
      <c r="K18" s="65"/>
    </row>
    <row r="19" spans="1:11" ht="15.75">
      <c r="A19" s="81"/>
      <c r="B19" s="82"/>
      <c r="C19" s="83"/>
      <c r="D19" s="83"/>
      <c r="E19" s="83"/>
      <c r="F19" s="83"/>
      <c r="G19" s="84"/>
      <c r="H19" s="85"/>
      <c r="I19" s="86"/>
      <c r="J19" s="86"/>
      <c r="K19" s="87"/>
    </row>
    <row r="20" spans="1:11" ht="15.75">
      <c r="A20" s="54"/>
      <c r="B20" s="55"/>
      <c r="C20" s="56"/>
      <c r="D20" s="56"/>
      <c r="E20" s="56"/>
      <c r="F20" s="56"/>
      <c r="G20" s="57"/>
      <c r="H20" s="57"/>
      <c r="I20" s="58"/>
      <c r="J20" s="58"/>
    </row>
    <row r="21" spans="1:11" ht="15.75">
      <c r="A21" s="54"/>
      <c r="B21" s="55"/>
      <c r="C21" s="56"/>
      <c r="D21" s="56"/>
      <c r="E21" s="56"/>
      <c r="F21" s="56"/>
      <c r="G21" s="57"/>
      <c r="H21" s="57"/>
      <c r="I21" s="58"/>
      <c r="J21" s="58"/>
    </row>
    <row r="22" spans="1:11" ht="15.75">
      <c r="A22" s="54"/>
      <c r="B22" s="55"/>
      <c r="C22" s="56"/>
      <c r="D22" s="56"/>
      <c r="E22" s="56"/>
      <c r="F22" s="56"/>
      <c r="G22" s="57"/>
      <c r="H22" s="57"/>
      <c r="I22" s="58"/>
      <c r="J22" s="58"/>
    </row>
    <row r="23" spans="1:11" ht="15.75">
      <c r="A23" s="54"/>
      <c r="B23" s="55"/>
      <c r="C23" s="56"/>
      <c r="D23" s="56"/>
      <c r="E23" s="56"/>
      <c r="F23" s="56"/>
      <c r="G23" s="57"/>
      <c r="H23" s="57"/>
      <c r="I23" s="58"/>
      <c r="J23" s="58"/>
    </row>
    <row r="24" spans="1:11" ht="15.75">
      <c r="A24" s="54"/>
      <c r="B24" s="55"/>
      <c r="C24" s="56"/>
      <c r="D24" s="56"/>
      <c r="E24" s="56"/>
      <c r="F24" s="56"/>
      <c r="G24" s="57"/>
      <c r="H24" s="57"/>
      <c r="I24" s="58"/>
      <c r="J24" s="58"/>
    </row>
    <row r="25" spans="1:11" ht="15.75">
      <c r="A25" s="54"/>
      <c r="B25" s="55"/>
      <c r="C25" s="56"/>
      <c r="D25" s="56"/>
      <c r="E25" s="56"/>
      <c r="F25" s="56"/>
      <c r="G25" s="57"/>
      <c r="H25" s="57"/>
      <c r="I25" s="58"/>
      <c r="J25" s="58"/>
    </row>
    <row r="26" spans="1:11" ht="15.75">
      <c r="A26" s="54"/>
      <c r="B26" s="55"/>
      <c r="C26" s="56"/>
      <c r="D26" s="56"/>
      <c r="E26" s="56"/>
      <c r="F26" s="56"/>
      <c r="G26" s="57"/>
      <c r="H26" s="57"/>
      <c r="I26" s="58"/>
      <c r="J26" s="58"/>
    </row>
    <row r="27" spans="1:11" ht="15.75">
      <c r="A27" s="54"/>
      <c r="B27" s="55"/>
      <c r="C27" s="56"/>
      <c r="D27" s="56"/>
      <c r="E27" s="56"/>
      <c r="F27" s="56"/>
      <c r="G27" s="57"/>
      <c r="H27" s="57"/>
      <c r="I27" s="58"/>
      <c r="J27" s="58"/>
    </row>
    <row r="28" spans="1:11" ht="15.75">
      <c r="A28" s="54"/>
      <c r="B28" s="55"/>
      <c r="C28" s="56"/>
      <c r="D28" s="56"/>
      <c r="E28" s="56"/>
      <c r="F28" s="56"/>
      <c r="G28" s="57"/>
      <c r="H28" s="57"/>
      <c r="I28" s="58"/>
      <c r="J28" s="58"/>
    </row>
    <row r="29" spans="1:11" ht="15.75">
      <c r="A29" s="54"/>
      <c r="B29" s="59"/>
      <c r="C29" s="60"/>
      <c r="D29" s="60"/>
      <c r="E29" s="60"/>
      <c r="F29" s="60"/>
      <c r="G29" s="57"/>
      <c r="H29" s="57"/>
      <c r="I29" s="58"/>
      <c r="J29" s="58"/>
    </row>
    <row r="30" spans="1:11" ht="15.75">
      <c r="A30" s="58"/>
      <c r="B30" s="61"/>
      <c r="C30" s="62"/>
      <c r="D30" s="62"/>
      <c r="E30" s="62"/>
      <c r="F30" s="62"/>
      <c r="G30" s="57"/>
      <c r="H30" s="57"/>
      <c r="I30" s="58"/>
      <c r="J30" s="58"/>
    </row>
    <row r="31" spans="1:11" ht="15.75">
      <c r="A31" s="54"/>
      <c r="B31" s="55"/>
      <c r="C31" s="56"/>
      <c r="D31" s="56"/>
      <c r="E31" s="56"/>
      <c r="F31" s="56"/>
      <c r="G31" s="57"/>
      <c r="H31" s="57"/>
      <c r="I31" s="58"/>
      <c r="J31" s="58"/>
    </row>
    <row r="32" spans="1:11" ht="15.75">
      <c r="A32" s="54"/>
      <c r="B32" s="55"/>
      <c r="C32" s="56"/>
      <c r="D32" s="56"/>
      <c r="E32" s="56"/>
      <c r="F32" s="56"/>
      <c r="G32" s="57"/>
      <c r="H32" s="57"/>
      <c r="I32" s="58"/>
      <c r="J32" s="58"/>
    </row>
    <row r="33" spans="1:10" ht="15.75">
      <c r="A33" s="54"/>
      <c r="B33" s="55"/>
      <c r="C33" s="56"/>
      <c r="D33" s="56"/>
      <c r="E33" s="56"/>
      <c r="F33" s="56"/>
      <c r="G33" s="57"/>
      <c r="H33" s="57"/>
      <c r="I33" s="58"/>
      <c r="J33" s="58"/>
    </row>
    <row r="34" spans="1:10" ht="15.75">
      <c r="A34" s="54"/>
      <c r="B34" s="59"/>
      <c r="C34" s="60"/>
      <c r="D34" s="60"/>
      <c r="E34" s="60"/>
      <c r="F34" s="60"/>
      <c r="G34" s="57"/>
      <c r="H34" s="57"/>
      <c r="I34" s="58"/>
      <c r="J34" s="58"/>
    </row>
    <row r="35" spans="1:10" ht="15.75">
      <c r="A35" s="58"/>
      <c r="B35" s="61"/>
      <c r="C35" s="62"/>
      <c r="D35" s="62"/>
      <c r="E35" s="62"/>
      <c r="F35" s="62"/>
      <c r="G35" s="57"/>
      <c r="H35" s="57"/>
      <c r="I35" s="58"/>
      <c r="J35" s="58"/>
    </row>
    <row r="36" spans="1:10" ht="15.75">
      <c r="A36" s="54"/>
      <c r="B36" s="55"/>
      <c r="C36" s="56"/>
      <c r="D36" s="56"/>
      <c r="E36" s="56"/>
      <c r="F36" s="56"/>
      <c r="G36" s="57"/>
      <c r="H36" s="57"/>
      <c r="I36" s="58"/>
      <c r="J36" s="58"/>
    </row>
    <row r="37" spans="1:10" ht="15.75">
      <c r="A37" s="54"/>
      <c r="B37" s="55"/>
      <c r="C37" s="56"/>
      <c r="D37" s="56"/>
      <c r="E37" s="56"/>
      <c r="F37" s="56"/>
      <c r="G37" s="57"/>
      <c r="H37" s="57"/>
      <c r="I37" s="58"/>
      <c r="J37" s="58"/>
    </row>
    <row r="38" spans="1:10" ht="15.75">
      <c r="A38" s="54"/>
      <c r="B38" s="55"/>
      <c r="C38" s="56"/>
      <c r="D38" s="56"/>
      <c r="E38" s="56"/>
      <c r="F38" s="56"/>
      <c r="G38" s="57"/>
      <c r="H38" s="57"/>
      <c r="I38" s="58"/>
      <c r="J38" s="58"/>
    </row>
    <row r="39" spans="1:10" ht="15.75">
      <c r="A39" s="54"/>
      <c r="B39" s="55"/>
      <c r="C39" s="56"/>
      <c r="D39" s="56"/>
      <c r="E39" s="56"/>
      <c r="F39" s="56"/>
      <c r="G39" s="57"/>
      <c r="H39" s="57"/>
      <c r="I39" s="58"/>
      <c r="J39" s="58"/>
    </row>
    <row r="40" spans="1:10" ht="15.75">
      <c r="A40" s="54"/>
      <c r="B40" s="59"/>
      <c r="C40" s="60"/>
      <c r="D40" s="60"/>
      <c r="E40" s="60"/>
      <c r="F40" s="60"/>
      <c r="G40" s="57"/>
      <c r="H40" s="57"/>
      <c r="I40" s="58"/>
      <c r="J40" s="58"/>
    </row>
    <row r="41" spans="1:10" ht="15.75">
      <c r="A41" s="58"/>
      <c r="B41" s="61"/>
      <c r="C41" s="62"/>
      <c r="D41" s="62"/>
      <c r="E41" s="62"/>
      <c r="F41" s="62"/>
      <c r="G41" s="57"/>
      <c r="H41" s="57"/>
      <c r="I41" s="58"/>
      <c r="J41" s="58"/>
    </row>
    <row r="42" spans="1:10" ht="15.75">
      <c r="A42" s="54"/>
      <c r="B42" s="55"/>
      <c r="C42" s="56"/>
      <c r="D42" s="56"/>
      <c r="E42" s="56"/>
      <c r="F42" s="56"/>
      <c r="G42" s="57"/>
      <c r="H42" s="57"/>
      <c r="I42" s="58"/>
      <c r="J42" s="58"/>
    </row>
    <row r="43" spans="1:10">
      <c r="A43" s="58"/>
      <c r="B43" s="58"/>
      <c r="C43" s="58"/>
      <c r="D43" s="58"/>
      <c r="E43" s="58"/>
      <c r="F43" s="58"/>
      <c r="G43" s="58"/>
      <c r="H43" s="58"/>
      <c r="I43" s="58"/>
      <c r="J43" s="58"/>
    </row>
    <row r="44" spans="1:10">
      <c r="A44" s="58"/>
      <c r="B44" s="63"/>
      <c r="C44" s="63"/>
      <c r="D44" s="63"/>
      <c r="E44" s="63"/>
      <c r="F44" s="63"/>
      <c r="G44" s="58"/>
      <c r="H44" s="58"/>
      <c r="I44" s="58"/>
      <c r="J44" s="58"/>
    </row>
    <row r="45" spans="1:10" ht="39.75" customHeight="1">
      <c r="A45" s="58"/>
      <c r="B45" s="89"/>
      <c r="C45" s="89"/>
      <c r="D45" s="89"/>
      <c r="E45" s="89"/>
      <c r="F45" s="90"/>
      <c r="G45" s="90"/>
      <c r="H45" s="90"/>
      <c r="I45" s="58"/>
      <c r="J45" s="58"/>
    </row>
    <row r="46" spans="1:10">
      <c r="B46" s="20"/>
      <c r="C46" s="20"/>
      <c r="D46" s="20"/>
      <c r="E46" s="20"/>
      <c r="F46" s="20"/>
    </row>
    <row r="47" spans="1:10">
      <c r="B47" s="20"/>
      <c r="C47" s="20"/>
      <c r="D47" s="20"/>
      <c r="E47" s="20"/>
      <c r="F47" s="20"/>
    </row>
  </sheetData>
  <mergeCells count="8">
    <mergeCell ref="B45:E45"/>
    <mergeCell ref="F45:H45"/>
    <mergeCell ref="A1:H1"/>
    <mergeCell ref="C3:J3"/>
    <mergeCell ref="C4:D4"/>
    <mergeCell ref="E4:F4"/>
    <mergeCell ref="G4:H4"/>
    <mergeCell ref="I4:J4"/>
  </mergeCells>
  <pageMargins left="1.01" right="0.70866141732283472" top="0.8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5"/>
  <sheetViews>
    <sheetView workbookViewId="0">
      <pane ySplit="6" topLeftCell="A7" activePane="bottomLeft" state="frozen"/>
      <selection pane="bottomLeft" activeCell="B19" sqref="B19"/>
    </sheetView>
  </sheetViews>
  <sheetFormatPr defaultRowHeight="15"/>
  <cols>
    <col min="1" max="1" width="5.42578125" customWidth="1"/>
    <col min="2" max="2" width="32.28515625" customWidth="1"/>
    <col min="3" max="3" width="9.5703125" bestFit="1" customWidth="1"/>
    <col min="4" max="4" width="11" customWidth="1"/>
  </cols>
  <sheetData>
    <row r="1" spans="1:16" ht="34.5" customHeight="1">
      <c r="A1" s="91" t="s">
        <v>67</v>
      </c>
      <c r="B1" s="91"/>
      <c r="C1" s="91"/>
      <c r="D1" s="91"/>
      <c r="E1" s="91"/>
      <c r="F1" s="91"/>
      <c r="G1" s="91"/>
      <c r="H1" s="91"/>
      <c r="I1" s="1"/>
      <c r="J1" s="1"/>
      <c r="K1" s="1"/>
      <c r="L1" s="1"/>
      <c r="M1" s="1"/>
      <c r="N1" s="1"/>
      <c r="O1" s="1"/>
      <c r="P1" s="1"/>
    </row>
    <row r="3" spans="1:16" ht="15.75" customHeight="1">
      <c r="A3" s="2"/>
      <c r="B3" s="2"/>
      <c r="C3" s="92" t="s">
        <v>51</v>
      </c>
      <c r="D3" s="92"/>
      <c r="E3" s="92"/>
      <c r="F3" s="92"/>
      <c r="G3" s="92"/>
      <c r="H3" s="92"/>
      <c r="I3" s="92"/>
      <c r="J3" s="93"/>
      <c r="K3" s="5"/>
    </row>
    <row r="4" spans="1:16" ht="15.75" customHeight="1">
      <c r="A4" s="2"/>
      <c r="B4" s="2"/>
      <c r="C4" s="92" t="s">
        <v>52</v>
      </c>
      <c r="D4" s="92"/>
      <c r="E4" s="92" t="s">
        <v>53</v>
      </c>
      <c r="F4" s="92"/>
      <c r="G4" s="94" t="s">
        <v>55</v>
      </c>
      <c r="H4" s="94"/>
      <c r="I4" s="94" t="s">
        <v>66</v>
      </c>
      <c r="J4" s="95"/>
      <c r="K4" s="5"/>
    </row>
    <row r="5" spans="1:16" ht="31.5">
      <c r="A5" s="2" t="s">
        <v>0</v>
      </c>
      <c r="B5" s="3" t="s">
        <v>1</v>
      </c>
      <c r="C5" s="4" t="s">
        <v>2</v>
      </c>
      <c r="D5" s="4" t="s">
        <v>54</v>
      </c>
      <c r="E5" s="4" t="s">
        <v>2</v>
      </c>
      <c r="F5" s="4" t="s">
        <v>54</v>
      </c>
      <c r="G5" s="32" t="s">
        <v>2</v>
      </c>
      <c r="H5" s="37" t="s">
        <v>50</v>
      </c>
      <c r="I5" s="32" t="s">
        <v>2</v>
      </c>
      <c r="J5" s="37" t="s">
        <v>50</v>
      </c>
      <c r="K5" s="5"/>
    </row>
    <row r="6" spans="1:16" ht="15.75">
      <c r="A6" s="2">
        <v>1</v>
      </c>
      <c r="B6" s="2">
        <v>2</v>
      </c>
      <c r="C6" s="2">
        <v>4</v>
      </c>
      <c r="D6" s="2">
        <v>5</v>
      </c>
      <c r="E6" s="2">
        <v>6</v>
      </c>
      <c r="F6" s="2">
        <v>7</v>
      </c>
      <c r="G6" s="33">
        <v>8</v>
      </c>
      <c r="H6" s="42">
        <v>9</v>
      </c>
      <c r="I6" s="5">
        <v>10</v>
      </c>
      <c r="J6" s="64">
        <v>11</v>
      </c>
      <c r="K6" s="5">
        <v>12</v>
      </c>
    </row>
    <row r="7" spans="1:16" ht="15.75">
      <c r="A7" s="13">
        <v>1</v>
      </c>
      <c r="B7" s="35" t="s">
        <v>56</v>
      </c>
      <c r="C7" s="19">
        <v>1000</v>
      </c>
      <c r="D7" s="19">
        <v>1000</v>
      </c>
      <c r="E7" s="19">
        <v>1100</v>
      </c>
      <c r="F7" s="19">
        <v>1100</v>
      </c>
      <c r="G7" s="34">
        <v>1170</v>
      </c>
      <c r="H7" s="43">
        <v>1170</v>
      </c>
      <c r="I7" s="5"/>
      <c r="J7" s="64"/>
      <c r="K7" s="65">
        <f>SUM(D7+F7+H7)</f>
        <v>3270</v>
      </c>
    </row>
    <row r="8" spans="1:16" ht="15.75">
      <c r="A8" s="2">
        <v>2</v>
      </c>
      <c r="B8" s="36" t="s">
        <v>57</v>
      </c>
      <c r="C8" s="19">
        <v>100</v>
      </c>
      <c r="D8" s="19">
        <v>100</v>
      </c>
      <c r="E8" s="19">
        <v>116</v>
      </c>
      <c r="F8" s="19">
        <v>116</v>
      </c>
      <c r="G8" s="34">
        <v>100</v>
      </c>
      <c r="H8" s="43">
        <v>100</v>
      </c>
      <c r="I8" s="5"/>
      <c r="J8" s="64"/>
      <c r="K8" s="65">
        <f>SUM(D8+F8+H8)</f>
        <v>316</v>
      </c>
    </row>
    <row r="9" spans="1:16" ht="15.75">
      <c r="A9" s="2">
        <v>3</v>
      </c>
      <c r="B9" s="37" t="s">
        <v>58</v>
      </c>
      <c r="C9" s="19">
        <v>103.7</v>
      </c>
      <c r="D9" s="19">
        <v>103.7</v>
      </c>
      <c r="E9" s="19">
        <v>382</v>
      </c>
      <c r="F9" s="19">
        <v>382</v>
      </c>
      <c r="G9" s="34">
        <v>0</v>
      </c>
      <c r="H9" s="43">
        <v>0</v>
      </c>
      <c r="I9" s="5"/>
      <c r="J9" s="64"/>
      <c r="K9" s="65">
        <f t="shared" ref="K9:K16" si="0">SUM(D9+F9+H9)</f>
        <v>485.7</v>
      </c>
    </row>
    <row r="10" spans="1:16" ht="16.5" thickBot="1">
      <c r="A10" s="2">
        <v>4</v>
      </c>
      <c r="B10" s="37" t="s">
        <v>59</v>
      </c>
      <c r="C10" s="19"/>
      <c r="D10" s="19"/>
      <c r="E10" s="19"/>
      <c r="F10" s="19"/>
      <c r="G10" s="34"/>
      <c r="H10" s="43"/>
      <c r="I10" s="5"/>
      <c r="J10" s="64"/>
      <c r="K10" s="65">
        <f t="shared" si="0"/>
        <v>0</v>
      </c>
    </row>
    <row r="11" spans="1:16" ht="16.5" thickBot="1">
      <c r="A11" s="2">
        <v>5</v>
      </c>
      <c r="B11" s="37" t="s">
        <v>60</v>
      </c>
      <c r="C11" s="38">
        <v>620</v>
      </c>
      <c r="D11" s="38">
        <v>620</v>
      </c>
      <c r="E11" s="38">
        <v>440</v>
      </c>
      <c r="F11" s="38">
        <v>440</v>
      </c>
      <c r="G11" s="39">
        <v>709</v>
      </c>
      <c r="H11" s="44">
        <v>709</v>
      </c>
      <c r="I11" s="44">
        <v>100</v>
      </c>
      <c r="J11" s="44">
        <v>100</v>
      </c>
      <c r="K11" s="65">
        <f>SUM(D11+F11+H11+J11)</f>
        <v>1869</v>
      </c>
    </row>
    <row r="12" spans="1:16" ht="15.75">
      <c r="A12" s="2">
        <v>6</v>
      </c>
      <c r="B12" s="37" t="s">
        <v>61</v>
      </c>
      <c r="C12" s="19">
        <v>150</v>
      </c>
      <c r="D12" s="19">
        <v>150</v>
      </c>
      <c r="E12" s="19">
        <v>100</v>
      </c>
      <c r="F12" s="19">
        <v>100</v>
      </c>
      <c r="G12" s="34">
        <v>50</v>
      </c>
      <c r="H12" s="43">
        <v>50</v>
      </c>
      <c r="I12" s="5"/>
      <c r="J12" s="64"/>
      <c r="K12" s="65">
        <f t="shared" si="0"/>
        <v>300</v>
      </c>
    </row>
    <row r="13" spans="1:16" ht="15.75">
      <c r="A13" s="2">
        <v>7</v>
      </c>
      <c r="B13" s="37" t="s">
        <v>62</v>
      </c>
      <c r="C13" s="19"/>
      <c r="D13" s="19"/>
      <c r="E13" s="19"/>
      <c r="F13" s="19"/>
      <c r="G13" s="34"/>
      <c r="H13" s="43"/>
      <c r="I13" s="5"/>
      <c r="J13" s="64"/>
      <c r="K13" s="65">
        <f t="shared" si="0"/>
        <v>0</v>
      </c>
    </row>
    <row r="14" spans="1:16" ht="15.75">
      <c r="A14" s="2">
        <v>8</v>
      </c>
      <c r="B14" s="37" t="s">
        <v>63</v>
      </c>
      <c r="C14" s="19">
        <v>123</v>
      </c>
      <c r="D14" s="19">
        <v>123</v>
      </c>
      <c r="E14" s="19"/>
      <c r="F14" s="19"/>
      <c r="G14" s="34">
        <v>209</v>
      </c>
      <c r="H14" s="43">
        <v>209</v>
      </c>
      <c r="I14" s="5"/>
      <c r="J14" s="64"/>
      <c r="K14" s="65">
        <f t="shared" si="0"/>
        <v>332</v>
      </c>
    </row>
    <row r="15" spans="1:16" ht="15.75">
      <c r="A15" s="22">
        <v>9</v>
      </c>
      <c r="B15" s="37" t="s">
        <v>64</v>
      </c>
      <c r="C15" s="19">
        <v>140</v>
      </c>
      <c r="D15" s="19">
        <v>140</v>
      </c>
      <c r="E15" s="19">
        <v>80</v>
      </c>
      <c r="F15" s="19">
        <v>80</v>
      </c>
      <c r="G15" s="34">
        <v>70</v>
      </c>
      <c r="H15" s="43">
        <v>70</v>
      </c>
      <c r="I15" s="5"/>
      <c r="J15" s="64"/>
      <c r="K15" s="65">
        <f t="shared" si="0"/>
        <v>290</v>
      </c>
    </row>
    <row r="16" spans="1:16" ht="15.75">
      <c r="A16" s="5"/>
      <c r="B16" s="7" t="s">
        <v>65</v>
      </c>
      <c r="C16" s="41">
        <f t="shared" ref="C16:H16" si="1">SUM(C7:C15)</f>
        <v>2236.6999999999998</v>
      </c>
      <c r="D16" s="41">
        <f t="shared" si="1"/>
        <v>2236.6999999999998</v>
      </c>
      <c r="E16" s="41">
        <f t="shared" si="1"/>
        <v>2218</v>
      </c>
      <c r="F16" s="41">
        <f t="shared" si="1"/>
        <v>2218</v>
      </c>
      <c r="G16" s="40">
        <f t="shared" si="1"/>
        <v>2308</v>
      </c>
      <c r="H16" s="45">
        <f t="shared" si="1"/>
        <v>2308</v>
      </c>
      <c r="I16" s="65">
        <f>SUM(I7:I15)</f>
        <v>100</v>
      </c>
      <c r="J16" s="65">
        <f>SUM(J7:J15)</f>
        <v>100</v>
      </c>
      <c r="K16" s="65">
        <f t="shared" si="0"/>
        <v>6762.7</v>
      </c>
    </row>
    <row r="17" spans="1:10" ht="15.75">
      <c r="A17" s="48"/>
      <c r="B17" s="49"/>
      <c r="C17" s="50"/>
      <c r="D17" s="50"/>
      <c r="E17" s="50"/>
      <c r="F17" s="50"/>
      <c r="G17" s="51"/>
      <c r="H17" s="52"/>
      <c r="I17" s="53"/>
      <c r="J17" s="53"/>
    </row>
    <row r="18" spans="1:10" ht="15.75">
      <c r="A18" s="54"/>
      <c r="B18" s="55"/>
      <c r="C18" s="56"/>
      <c r="D18" s="56"/>
      <c r="E18" s="56"/>
      <c r="F18" s="56"/>
      <c r="G18" s="57"/>
      <c r="H18" s="57"/>
      <c r="I18" s="58"/>
      <c r="J18" s="58"/>
    </row>
    <row r="19" spans="1:10" ht="15.75">
      <c r="A19" s="54"/>
      <c r="B19" s="55"/>
      <c r="C19" s="56"/>
      <c r="D19" s="56"/>
      <c r="E19" s="56"/>
      <c r="F19" s="56"/>
      <c r="G19" s="57"/>
      <c r="H19" s="57"/>
      <c r="I19" s="58"/>
      <c r="J19" s="58"/>
    </row>
    <row r="20" spans="1:10" ht="15.75">
      <c r="A20" s="54"/>
      <c r="B20" s="55"/>
      <c r="C20" s="56"/>
      <c r="D20" s="56"/>
      <c r="E20" s="56"/>
      <c r="F20" s="56"/>
      <c r="G20" s="57"/>
      <c r="H20" s="57"/>
      <c r="I20" s="58"/>
      <c r="J20" s="58"/>
    </row>
    <row r="21" spans="1:10" ht="15.75">
      <c r="A21" s="54"/>
      <c r="B21" s="55"/>
      <c r="C21" s="56"/>
      <c r="D21" s="56"/>
      <c r="E21" s="56"/>
      <c r="F21" s="56"/>
      <c r="G21" s="57"/>
      <c r="H21" s="57"/>
      <c r="I21" s="58"/>
      <c r="J21" s="58"/>
    </row>
    <row r="22" spans="1:10" ht="15.75">
      <c r="A22" s="54"/>
      <c r="B22" s="55"/>
      <c r="C22" s="56"/>
      <c r="D22" s="56"/>
      <c r="E22" s="56"/>
      <c r="F22" s="56"/>
      <c r="G22" s="57"/>
      <c r="H22" s="57"/>
      <c r="I22" s="58"/>
      <c r="J22" s="58"/>
    </row>
    <row r="23" spans="1:10" ht="15.75">
      <c r="A23" s="54"/>
      <c r="B23" s="55"/>
      <c r="C23" s="56"/>
      <c r="D23" s="56"/>
      <c r="E23" s="56"/>
      <c r="F23" s="56"/>
      <c r="G23" s="57"/>
      <c r="H23" s="57"/>
      <c r="I23" s="58"/>
      <c r="J23" s="58"/>
    </row>
    <row r="24" spans="1:10" ht="15.75">
      <c r="A24" s="54"/>
      <c r="B24" s="55"/>
      <c r="C24" s="56"/>
      <c r="D24" s="56"/>
      <c r="E24" s="56"/>
      <c r="F24" s="56"/>
      <c r="G24" s="57"/>
      <c r="H24" s="57"/>
      <c r="I24" s="58"/>
      <c r="J24" s="58"/>
    </row>
    <row r="25" spans="1:10" ht="15.75">
      <c r="A25" s="54"/>
      <c r="B25" s="55"/>
      <c r="C25" s="56"/>
      <c r="D25" s="56"/>
      <c r="E25" s="56"/>
      <c r="F25" s="56"/>
      <c r="G25" s="57"/>
      <c r="H25" s="57"/>
      <c r="I25" s="58"/>
      <c r="J25" s="58"/>
    </row>
    <row r="26" spans="1:10" ht="15.75">
      <c r="A26" s="54"/>
      <c r="B26" s="55"/>
      <c r="C26" s="56"/>
      <c r="D26" s="56"/>
      <c r="E26" s="56"/>
      <c r="F26" s="56"/>
      <c r="G26" s="57"/>
      <c r="H26" s="57"/>
      <c r="I26" s="58"/>
      <c r="J26" s="58"/>
    </row>
    <row r="27" spans="1:10" ht="15.75">
      <c r="A27" s="54"/>
      <c r="B27" s="59"/>
      <c r="C27" s="60"/>
      <c r="D27" s="60"/>
      <c r="E27" s="60"/>
      <c r="F27" s="60"/>
      <c r="G27" s="57"/>
      <c r="H27" s="57"/>
      <c r="I27" s="58"/>
      <c r="J27" s="58"/>
    </row>
    <row r="28" spans="1:10" ht="15.75">
      <c r="A28" s="58"/>
      <c r="B28" s="61"/>
      <c r="C28" s="62"/>
      <c r="D28" s="62"/>
      <c r="E28" s="62"/>
      <c r="F28" s="62"/>
      <c r="G28" s="57"/>
      <c r="H28" s="57"/>
      <c r="I28" s="58"/>
      <c r="J28" s="58"/>
    </row>
    <row r="29" spans="1:10" ht="15.75">
      <c r="A29" s="54"/>
      <c r="B29" s="55"/>
      <c r="C29" s="56"/>
      <c r="D29" s="56"/>
      <c r="E29" s="56"/>
      <c r="F29" s="56"/>
      <c r="G29" s="57"/>
      <c r="H29" s="57"/>
      <c r="I29" s="58"/>
      <c r="J29" s="58"/>
    </row>
    <row r="30" spans="1:10" ht="15.75">
      <c r="A30" s="54"/>
      <c r="B30" s="55"/>
      <c r="C30" s="56"/>
      <c r="D30" s="56"/>
      <c r="E30" s="56"/>
      <c r="F30" s="56"/>
      <c r="G30" s="57"/>
      <c r="H30" s="57"/>
      <c r="I30" s="58"/>
      <c r="J30" s="58"/>
    </row>
    <row r="31" spans="1:10" ht="15.75">
      <c r="A31" s="54"/>
      <c r="B31" s="55"/>
      <c r="C31" s="56"/>
      <c r="D31" s="56"/>
      <c r="E31" s="56"/>
      <c r="F31" s="56"/>
      <c r="G31" s="57"/>
      <c r="H31" s="57"/>
      <c r="I31" s="58"/>
      <c r="J31" s="58"/>
    </row>
    <row r="32" spans="1:10" ht="15.75">
      <c r="A32" s="54"/>
      <c r="B32" s="59"/>
      <c r="C32" s="60"/>
      <c r="D32" s="60"/>
      <c r="E32" s="60"/>
      <c r="F32" s="60"/>
      <c r="G32" s="57"/>
      <c r="H32" s="57"/>
      <c r="I32" s="58"/>
      <c r="J32" s="58"/>
    </row>
    <row r="33" spans="1:10" ht="15.75">
      <c r="A33" s="58"/>
      <c r="B33" s="61"/>
      <c r="C33" s="62"/>
      <c r="D33" s="62"/>
      <c r="E33" s="62"/>
      <c r="F33" s="62"/>
      <c r="G33" s="57"/>
      <c r="H33" s="57"/>
      <c r="I33" s="58"/>
      <c r="J33" s="58"/>
    </row>
    <row r="34" spans="1:10" ht="15.75">
      <c r="A34" s="54"/>
      <c r="B34" s="55"/>
      <c r="C34" s="56"/>
      <c r="D34" s="56"/>
      <c r="E34" s="56"/>
      <c r="F34" s="56"/>
      <c r="G34" s="57"/>
      <c r="H34" s="57"/>
      <c r="I34" s="58"/>
      <c r="J34" s="58"/>
    </row>
    <row r="35" spans="1:10" ht="15.75">
      <c r="A35" s="54"/>
      <c r="B35" s="55"/>
      <c r="C35" s="56"/>
      <c r="D35" s="56"/>
      <c r="E35" s="56"/>
      <c r="F35" s="56"/>
      <c r="G35" s="57"/>
      <c r="H35" s="57"/>
      <c r="I35" s="58"/>
      <c r="J35" s="58"/>
    </row>
    <row r="36" spans="1:10" ht="15.75">
      <c r="A36" s="54"/>
      <c r="B36" s="55"/>
      <c r="C36" s="56"/>
      <c r="D36" s="56"/>
      <c r="E36" s="56"/>
      <c r="F36" s="56"/>
      <c r="G36" s="57"/>
      <c r="H36" s="57"/>
      <c r="I36" s="58"/>
      <c r="J36" s="58"/>
    </row>
    <row r="37" spans="1:10" ht="15.75">
      <c r="A37" s="54"/>
      <c r="B37" s="55"/>
      <c r="C37" s="56"/>
      <c r="D37" s="56"/>
      <c r="E37" s="56"/>
      <c r="F37" s="56"/>
      <c r="G37" s="57"/>
      <c r="H37" s="57"/>
      <c r="I37" s="58"/>
      <c r="J37" s="58"/>
    </row>
    <row r="38" spans="1:10" ht="15.75">
      <c r="A38" s="54"/>
      <c r="B38" s="59"/>
      <c r="C38" s="60"/>
      <c r="D38" s="60"/>
      <c r="E38" s="60"/>
      <c r="F38" s="60"/>
      <c r="G38" s="57"/>
      <c r="H38" s="57"/>
      <c r="I38" s="58"/>
      <c r="J38" s="58"/>
    </row>
    <row r="39" spans="1:10" ht="15.75">
      <c r="A39" s="58"/>
      <c r="B39" s="61"/>
      <c r="C39" s="62"/>
      <c r="D39" s="62"/>
      <c r="E39" s="62"/>
      <c r="F39" s="62"/>
      <c r="G39" s="57"/>
      <c r="H39" s="57"/>
      <c r="I39" s="58"/>
      <c r="J39" s="58"/>
    </row>
    <row r="40" spans="1:10" ht="15.75">
      <c r="A40" s="54"/>
      <c r="B40" s="55"/>
      <c r="C40" s="56"/>
      <c r="D40" s="56"/>
      <c r="E40" s="56"/>
      <c r="F40" s="56"/>
      <c r="G40" s="57"/>
      <c r="H40" s="57"/>
      <c r="I40" s="58"/>
      <c r="J40" s="58"/>
    </row>
    <row r="41" spans="1:10">
      <c r="A41" s="58"/>
      <c r="B41" s="58"/>
      <c r="C41" s="58"/>
      <c r="D41" s="58"/>
      <c r="E41" s="58"/>
      <c r="F41" s="58"/>
      <c r="G41" s="58"/>
      <c r="H41" s="58"/>
      <c r="I41" s="58"/>
      <c r="J41" s="58"/>
    </row>
    <row r="42" spans="1:10">
      <c r="A42" s="58"/>
      <c r="B42" s="63"/>
      <c r="C42" s="63"/>
      <c r="D42" s="63"/>
      <c r="E42" s="63"/>
      <c r="F42" s="63"/>
      <c r="G42" s="58"/>
      <c r="H42" s="58"/>
      <c r="I42" s="58"/>
      <c r="J42" s="58"/>
    </row>
    <row r="43" spans="1:10" ht="39.75" customHeight="1">
      <c r="A43" s="58"/>
      <c r="B43" s="89"/>
      <c r="C43" s="89"/>
      <c r="D43" s="89"/>
      <c r="E43" s="89"/>
      <c r="F43" s="90"/>
      <c r="G43" s="90"/>
      <c r="H43" s="90"/>
      <c r="I43" s="58"/>
      <c r="J43" s="58"/>
    </row>
    <row r="44" spans="1:10">
      <c r="B44" s="20"/>
      <c r="C44" s="20"/>
      <c r="D44" s="20"/>
      <c r="E44" s="20"/>
      <c r="F44" s="20"/>
    </row>
    <row r="45" spans="1:10">
      <c r="B45" s="20"/>
      <c r="C45" s="20"/>
      <c r="D45" s="20"/>
      <c r="E45" s="20"/>
      <c r="F45" s="20"/>
    </row>
  </sheetData>
  <mergeCells count="8">
    <mergeCell ref="F43:H43"/>
    <mergeCell ref="A1:H1"/>
    <mergeCell ref="B43:E43"/>
    <mergeCell ref="C4:D4"/>
    <mergeCell ref="E4:F4"/>
    <mergeCell ref="G4:H4"/>
    <mergeCell ref="C3:J3"/>
    <mergeCell ref="I4:J4"/>
  </mergeCells>
  <pageMargins left="1.01" right="0.70866141732283472" top="0.8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F24"/>
  <sheetViews>
    <sheetView workbookViewId="0">
      <selection activeCell="I8" sqref="I8"/>
    </sheetView>
  </sheetViews>
  <sheetFormatPr defaultRowHeight="15"/>
  <cols>
    <col min="2" max="2" width="25.5703125" customWidth="1"/>
  </cols>
  <sheetData>
    <row r="2" spans="1:6" ht="23.25">
      <c r="B2" s="24" t="s">
        <v>47</v>
      </c>
      <c r="C2" s="24"/>
    </row>
    <row r="3" spans="1:6" ht="15.75">
      <c r="A3" s="16"/>
      <c r="B3" s="16"/>
      <c r="C3" s="96" t="s">
        <v>24</v>
      </c>
      <c r="D3" s="96"/>
      <c r="E3" s="96"/>
      <c r="F3" s="96"/>
    </row>
    <row r="4" spans="1:6" ht="47.25">
      <c r="A4" s="16" t="s">
        <v>0</v>
      </c>
      <c r="B4" s="15" t="s">
        <v>1</v>
      </c>
      <c r="C4" s="4" t="s">
        <v>2</v>
      </c>
      <c r="D4" s="4" t="s">
        <v>3</v>
      </c>
      <c r="E4" s="4" t="s">
        <v>4</v>
      </c>
      <c r="F4" s="4" t="s">
        <v>5</v>
      </c>
    </row>
    <row r="5" spans="1:6" ht="15.75">
      <c r="A5" s="16">
        <v>1</v>
      </c>
      <c r="B5" s="16">
        <v>2</v>
      </c>
      <c r="C5" s="16">
        <v>4</v>
      </c>
      <c r="D5" s="16">
        <v>5</v>
      </c>
      <c r="E5" s="16">
        <v>6</v>
      </c>
      <c r="F5" s="16">
        <v>7</v>
      </c>
    </row>
    <row r="6" spans="1:6" ht="31.5">
      <c r="A6" s="5"/>
      <c r="B6" s="7" t="s">
        <v>6</v>
      </c>
      <c r="C6" s="5"/>
      <c r="D6" s="5"/>
      <c r="E6" s="5"/>
      <c r="F6" s="9"/>
    </row>
    <row r="7" spans="1:6" ht="15.75">
      <c r="A7" s="16">
        <v>1</v>
      </c>
      <c r="B7" s="14" t="s">
        <v>7</v>
      </c>
      <c r="C7" s="10">
        <v>15</v>
      </c>
      <c r="D7" s="10">
        <v>15</v>
      </c>
      <c r="E7" s="10">
        <v>42</v>
      </c>
      <c r="F7" s="11">
        <f>E7/D7*10</f>
        <v>28</v>
      </c>
    </row>
    <row r="8" spans="1:6" ht="15.75">
      <c r="A8" s="16">
        <v>2</v>
      </c>
      <c r="B8" s="4" t="s">
        <v>8</v>
      </c>
      <c r="C8" s="10">
        <v>195</v>
      </c>
      <c r="D8" s="10">
        <v>195</v>
      </c>
      <c r="E8" s="10">
        <v>890</v>
      </c>
      <c r="F8" s="11">
        <f t="shared" ref="F8:F17" si="0">E8/D8*10</f>
        <v>45.641025641025635</v>
      </c>
    </row>
    <row r="9" spans="1:6" ht="31.5">
      <c r="A9" s="23"/>
      <c r="B9" s="7" t="s">
        <v>9</v>
      </c>
      <c r="C9" s="10"/>
      <c r="D9" s="10"/>
      <c r="E9" s="10"/>
      <c r="F9" s="11"/>
    </row>
    <row r="10" spans="1:6" ht="15.75">
      <c r="A10" s="13">
        <v>1</v>
      </c>
      <c r="B10" s="7" t="s">
        <v>25</v>
      </c>
      <c r="C10" s="21">
        <v>16</v>
      </c>
      <c r="D10" s="21">
        <v>16</v>
      </c>
      <c r="E10" s="21">
        <v>35</v>
      </c>
      <c r="F10" s="11">
        <f t="shared" si="0"/>
        <v>21.875</v>
      </c>
    </row>
    <row r="11" spans="1:6" ht="15.75">
      <c r="A11" s="16">
        <v>2</v>
      </c>
      <c r="B11" s="4" t="s">
        <v>10</v>
      </c>
      <c r="C11" s="10">
        <v>91</v>
      </c>
      <c r="D11" s="10">
        <v>91</v>
      </c>
      <c r="E11" s="10">
        <v>245</v>
      </c>
      <c r="F11" s="11">
        <f t="shared" si="0"/>
        <v>26.923076923076927</v>
      </c>
    </row>
    <row r="12" spans="1:6" ht="31.5">
      <c r="A12" s="5"/>
      <c r="B12" s="7" t="s">
        <v>11</v>
      </c>
      <c r="C12" s="13"/>
      <c r="D12" s="13"/>
      <c r="E12" s="13"/>
      <c r="F12" s="11">
        <v>0</v>
      </c>
    </row>
    <row r="13" spans="1:6" ht="15.75">
      <c r="A13" s="16">
        <v>2</v>
      </c>
      <c r="B13" s="4" t="s">
        <v>12</v>
      </c>
      <c r="C13" s="10">
        <v>15</v>
      </c>
      <c r="D13" s="10">
        <v>15</v>
      </c>
      <c r="E13" s="10">
        <v>38</v>
      </c>
      <c r="F13" s="11">
        <f t="shared" si="0"/>
        <v>25.333333333333332</v>
      </c>
    </row>
    <row r="14" spans="1:6" ht="15.75">
      <c r="A14" s="16">
        <v>3</v>
      </c>
      <c r="B14" s="4" t="s">
        <v>13</v>
      </c>
      <c r="C14" s="10">
        <v>45</v>
      </c>
      <c r="D14" s="10">
        <v>45</v>
      </c>
      <c r="E14" s="10">
        <v>61</v>
      </c>
      <c r="F14" s="11">
        <f t="shared" si="0"/>
        <v>13.555555555555557</v>
      </c>
    </row>
    <row r="15" spans="1:6" ht="31.5">
      <c r="A15" s="5"/>
      <c r="B15" s="7" t="s">
        <v>14</v>
      </c>
      <c r="C15" s="13"/>
      <c r="D15" s="13"/>
      <c r="E15" s="13"/>
      <c r="F15" s="11">
        <v>0</v>
      </c>
    </row>
    <row r="16" spans="1:6" ht="15.75">
      <c r="A16" s="16">
        <v>1</v>
      </c>
      <c r="B16" s="4" t="s">
        <v>15</v>
      </c>
      <c r="C16" s="10">
        <v>175</v>
      </c>
      <c r="D16" s="10">
        <v>175</v>
      </c>
      <c r="E16" s="10">
        <v>770</v>
      </c>
      <c r="F16" s="11">
        <f t="shared" si="0"/>
        <v>44</v>
      </c>
    </row>
    <row r="17" spans="1:6" ht="15.75">
      <c r="A17" s="16">
        <v>2</v>
      </c>
      <c r="B17" s="4" t="s">
        <v>16</v>
      </c>
      <c r="C17" s="10">
        <v>20</v>
      </c>
      <c r="D17" s="10">
        <v>20</v>
      </c>
      <c r="E17" s="10">
        <v>56</v>
      </c>
      <c r="F17" s="11">
        <f t="shared" si="0"/>
        <v>28</v>
      </c>
    </row>
    <row r="18" spans="1:6" ht="31.5">
      <c r="A18" s="5"/>
      <c r="B18" s="7" t="s">
        <v>17</v>
      </c>
      <c r="C18" s="13"/>
      <c r="D18" s="13"/>
      <c r="E18" s="13"/>
      <c r="F18" s="11">
        <v>0</v>
      </c>
    </row>
    <row r="19" spans="1:6" ht="15.75">
      <c r="A19" s="16">
        <v>1</v>
      </c>
      <c r="B19" s="12" t="s">
        <v>18</v>
      </c>
      <c r="C19" s="10">
        <v>57</v>
      </c>
      <c r="D19" s="10">
        <v>57</v>
      </c>
      <c r="E19" s="10">
        <v>171</v>
      </c>
      <c r="F19" s="11">
        <f t="shared" ref="F19:F20" si="1">E19/D19*10</f>
        <v>30</v>
      </c>
    </row>
    <row r="20" spans="1:6" ht="15.75">
      <c r="A20" s="16">
        <v>2</v>
      </c>
      <c r="B20" s="6" t="s">
        <v>19</v>
      </c>
      <c r="C20" s="10">
        <v>50</v>
      </c>
      <c r="D20" s="10">
        <v>50</v>
      </c>
      <c r="E20" s="10">
        <v>140</v>
      </c>
      <c r="F20" s="11">
        <f t="shared" si="1"/>
        <v>28</v>
      </c>
    </row>
    <row r="21" spans="1:6" ht="15.75">
      <c r="A21" s="97" t="s">
        <v>21</v>
      </c>
      <c r="B21" s="97"/>
      <c r="C21" s="15">
        <v>679</v>
      </c>
      <c r="D21" s="15">
        <v>679</v>
      </c>
      <c r="E21" s="15">
        <v>2448</v>
      </c>
      <c r="F21" s="8">
        <f t="shared" ref="F21:F24" si="2">E21/D21*10</f>
        <v>36.053019145802651</v>
      </c>
    </row>
    <row r="22" spans="1:6" ht="15.75">
      <c r="A22" s="98" t="s">
        <v>22</v>
      </c>
      <c r="B22" s="99"/>
      <c r="C22" s="17">
        <v>960</v>
      </c>
      <c r="D22" s="17">
        <v>960</v>
      </c>
      <c r="E22" s="17">
        <v>2540</v>
      </c>
      <c r="F22" s="8">
        <f t="shared" si="2"/>
        <v>26.458333333333336</v>
      </c>
    </row>
    <row r="23" spans="1:6" ht="15.75">
      <c r="A23" s="98" t="s">
        <v>23</v>
      </c>
      <c r="B23" s="99"/>
      <c r="C23" s="17">
        <v>1200</v>
      </c>
      <c r="D23" s="17">
        <v>1200</v>
      </c>
      <c r="E23" s="17">
        <v>3245</v>
      </c>
      <c r="F23" s="8">
        <f t="shared" si="2"/>
        <v>27.041666666666664</v>
      </c>
    </row>
    <row r="24" spans="1:6" ht="18.75">
      <c r="A24" s="100" t="s">
        <v>20</v>
      </c>
      <c r="B24" s="101"/>
      <c r="C24" s="18">
        <f>SUM(C21:C23)</f>
        <v>2839</v>
      </c>
      <c r="D24" s="15">
        <f>SUM(D21:D23)</f>
        <v>2839</v>
      </c>
      <c r="E24" s="15">
        <f>SUM(E21:E23)</f>
        <v>8233</v>
      </c>
      <c r="F24" s="8">
        <f t="shared" si="2"/>
        <v>28.999647763296934</v>
      </c>
    </row>
  </sheetData>
  <mergeCells count="5">
    <mergeCell ref="C3:F3"/>
    <mergeCell ref="A21:B21"/>
    <mergeCell ref="A22:B22"/>
    <mergeCell ref="A23:B23"/>
    <mergeCell ref="A24:B2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8"/>
  <sheetViews>
    <sheetView zoomScale="70" zoomScaleNormal="70" workbookViewId="0">
      <selection activeCell="R8" sqref="R8"/>
    </sheetView>
  </sheetViews>
  <sheetFormatPr defaultRowHeight="15"/>
  <cols>
    <col min="1" max="1" width="9.140625" customWidth="1"/>
    <col min="2" max="2" width="22.85546875" customWidth="1"/>
    <col min="3" max="3" width="9.140625" customWidth="1"/>
    <col min="4" max="4" width="11.42578125" customWidth="1"/>
    <col min="5" max="5" width="10.42578125" customWidth="1"/>
    <col min="6" max="6" width="13.140625" customWidth="1"/>
    <col min="7" max="7" width="10.5703125" customWidth="1"/>
    <col min="8" max="8" width="12.42578125" customWidth="1"/>
    <col min="9" max="9" width="9.5703125" customWidth="1"/>
    <col min="10" max="11" width="9.140625" customWidth="1"/>
    <col min="12" max="13" width="10.42578125" customWidth="1"/>
    <col min="14" max="14" width="11.42578125" customWidth="1"/>
    <col min="15" max="15" width="13.42578125" customWidth="1"/>
    <col min="16" max="16" width="14.42578125" customWidth="1"/>
    <col min="17" max="17" width="12.42578125" customWidth="1"/>
    <col min="18" max="18" width="13.42578125" customWidth="1"/>
    <col min="19" max="19" width="9.140625" customWidth="1"/>
    <col min="20" max="21" width="11" customWidth="1"/>
    <col min="22" max="22" width="13.140625" customWidth="1"/>
  </cols>
  <sheetData>
    <row r="1" spans="1:22" ht="23.25">
      <c r="A1" s="24"/>
      <c r="B1" s="24"/>
      <c r="C1" s="24"/>
      <c r="D1" s="24"/>
      <c r="E1" s="24"/>
      <c r="F1" s="104" t="s">
        <v>26</v>
      </c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24"/>
      <c r="U1" s="24"/>
      <c r="V1" s="24"/>
    </row>
    <row r="2" spans="1:22" ht="23.25">
      <c r="A2" s="24"/>
      <c r="B2" s="24"/>
      <c r="C2" s="24"/>
      <c r="D2" s="24"/>
      <c r="E2" s="24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24"/>
      <c r="U2" s="24"/>
      <c r="V2" s="24"/>
    </row>
    <row r="3" spans="1:22" ht="23.25">
      <c r="A3" s="25"/>
      <c r="B3" s="25"/>
      <c r="C3" s="105" t="s">
        <v>27</v>
      </c>
      <c r="D3" s="105"/>
      <c r="E3" s="105"/>
      <c r="F3" s="105"/>
      <c r="G3" s="105" t="s">
        <v>28</v>
      </c>
      <c r="H3" s="105"/>
      <c r="I3" s="105"/>
      <c r="J3" s="105"/>
      <c r="K3" s="105" t="s">
        <v>29</v>
      </c>
      <c r="L3" s="105"/>
      <c r="M3" s="105"/>
      <c r="N3" s="105"/>
      <c r="O3" s="105" t="s">
        <v>30</v>
      </c>
      <c r="P3" s="105"/>
      <c r="Q3" s="105"/>
      <c r="R3" s="105"/>
      <c r="S3" s="105" t="s">
        <v>31</v>
      </c>
      <c r="T3" s="105"/>
      <c r="U3" s="105"/>
      <c r="V3" s="105"/>
    </row>
    <row r="4" spans="1:22" ht="81" customHeight="1">
      <c r="A4" s="25" t="s">
        <v>0</v>
      </c>
      <c r="B4" s="26" t="s">
        <v>1</v>
      </c>
      <c r="C4" s="27" t="s">
        <v>2</v>
      </c>
      <c r="D4" s="27" t="s">
        <v>3</v>
      </c>
      <c r="E4" s="27" t="s">
        <v>4</v>
      </c>
      <c r="F4" s="27" t="s">
        <v>5</v>
      </c>
      <c r="G4" s="27" t="s">
        <v>2</v>
      </c>
      <c r="H4" s="27" t="s">
        <v>3</v>
      </c>
      <c r="I4" s="27" t="s">
        <v>4</v>
      </c>
      <c r="J4" s="27" t="s">
        <v>5</v>
      </c>
      <c r="K4" s="27" t="s">
        <v>2</v>
      </c>
      <c r="L4" s="27" t="s">
        <v>3</v>
      </c>
      <c r="M4" s="27" t="s">
        <v>4</v>
      </c>
      <c r="N4" s="27" t="s">
        <v>5</v>
      </c>
      <c r="O4" s="27" t="s">
        <v>2</v>
      </c>
      <c r="P4" s="27" t="s">
        <v>3</v>
      </c>
      <c r="Q4" s="27" t="s">
        <v>4</v>
      </c>
      <c r="R4" s="27" t="s">
        <v>5</v>
      </c>
      <c r="S4" s="27" t="s">
        <v>2</v>
      </c>
      <c r="T4" s="27" t="s">
        <v>3</v>
      </c>
      <c r="U4" s="27" t="s">
        <v>4</v>
      </c>
      <c r="V4" s="27" t="s">
        <v>5</v>
      </c>
    </row>
    <row r="5" spans="1:22" ht="39" customHeight="1">
      <c r="A5" s="25">
        <v>1</v>
      </c>
      <c r="B5" s="25">
        <v>2</v>
      </c>
      <c r="C5" s="25">
        <v>4</v>
      </c>
      <c r="D5" s="25">
        <v>5</v>
      </c>
      <c r="E5" s="25">
        <v>6</v>
      </c>
      <c r="F5" s="25">
        <v>7</v>
      </c>
      <c r="G5" s="25">
        <v>4</v>
      </c>
      <c r="H5" s="25">
        <v>5</v>
      </c>
      <c r="I5" s="25">
        <v>6</v>
      </c>
      <c r="J5" s="25">
        <v>7</v>
      </c>
      <c r="K5" s="25">
        <v>4</v>
      </c>
      <c r="L5" s="25">
        <v>5</v>
      </c>
      <c r="M5" s="25">
        <v>6</v>
      </c>
      <c r="N5" s="25">
        <v>7</v>
      </c>
      <c r="O5" s="25">
        <v>4</v>
      </c>
      <c r="P5" s="25">
        <v>5</v>
      </c>
      <c r="Q5" s="25">
        <v>6</v>
      </c>
      <c r="R5" s="25">
        <v>7</v>
      </c>
      <c r="S5" s="25">
        <v>4</v>
      </c>
      <c r="T5" s="25">
        <v>5</v>
      </c>
      <c r="U5" s="25">
        <v>6</v>
      </c>
      <c r="V5" s="25">
        <v>7</v>
      </c>
    </row>
    <row r="6" spans="1:22" ht="42" customHeight="1">
      <c r="A6" s="102" t="s">
        <v>48</v>
      </c>
      <c r="B6" s="103"/>
      <c r="C6" s="28">
        <v>154</v>
      </c>
      <c r="D6" s="28">
        <v>154</v>
      </c>
      <c r="E6" s="28">
        <v>414</v>
      </c>
      <c r="F6" s="29">
        <v>26.9</v>
      </c>
      <c r="G6" s="29">
        <v>131</v>
      </c>
      <c r="H6" s="29">
        <v>131</v>
      </c>
      <c r="I6" s="29" t="s">
        <v>32</v>
      </c>
      <c r="J6" s="29" t="s">
        <v>33</v>
      </c>
      <c r="K6" s="29" t="s">
        <v>35</v>
      </c>
      <c r="L6" s="29" t="s">
        <v>35</v>
      </c>
      <c r="M6" s="29" t="s">
        <v>37</v>
      </c>
      <c r="N6" s="29" t="s">
        <v>38</v>
      </c>
      <c r="O6" s="29" t="s">
        <v>39</v>
      </c>
      <c r="P6" s="29" t="s">
        <v>39</v>
      </c>
      <c r="Q6" s="29" t="s">
        <v>41</v>
      </c>
      <c r="R6" s="29" t="s">
        <v>42</v>
      </c>
      <c r="S6" s="29" t="s">
        <v>44</v>
      </c>
      <c r="T6" s="29" t="s">
        <v>44</v>
      </c>
      <c r="U6" s="29" t="s">
        <v>45</v>
      </c>
      <c r="V6" s="29" t="s">
        <v>46</v>
      </c>
    </row>
    <row r="7" spans="1:22" ht="54.75" customHeight="1">
      <c r="A7" s="102" t="s">
        <v>23</v>
      </c>
      <c r="B7" s="103"/>
      <c r="C7" s="28">
        <v>127</v>
      </c>
      <c r="D7" s="28">
        <v>127</v>
      </c>
      <c r="E7" s="28">
        <v>344</v>
      </c>
      <c r="F7" s="29">
        <v>26.9</v>
      </c>
      <c r="G7" s="29">
        <v>98</v>
      </c>
      <c r="H7" s="29">
        <v>98</v>
      </c>
      <c r="I7" s="29" t="s">
        <v>34</v>
      </c>
      <c r="J7" s="29" t="s">
        <v>33</v>
      </c>
      <c r="K7" s="29" t="s">
        <v>36</v>
      </c>
      <c r="L7" s="29" t="s">
        <v>36</v>
      </c>
      <c r="M7" s="29" t="s">
        <v>36</v>
      </c>
      <c r="N7" s="29" t="s">
        <v>36</v>
      </c>
      <c r="O7" s="29" t="s">
        <v>49</v>
      </c>
      <c r="P7" s="29" t="s">
        <v>49</v>
      </c>
      <c r="Q7" s="29" t="s">
        <v>40</v>
      </c>
      <c r="R7" s="29" t="s">
        <v>43</v>
      </c>
      <c r="S7" s="29" t="s">
        <v>36</v>
      </c>
      <c r="T7" s="29" t="s">
        <v>36</v>
      </c>
      <c r="U7" s="29" t="s">
        <v>36</v>
      </c>
      <c r="V7" s="29" t="s">
        <v>36</v>
      </c>
    </row>
    <row r="8" spans="1:22" ht="53.25" customHeight="1">
      <c r="A8" s="102" t="s">
        <v>20</v>
      </c>
      <c r="B8" s="103"/>
      <c r="C8" s="26">
        <v>281</v>
      </c>
      <c r="D8" s="26">
        <v>281</v>
      </c>
      <c r="E8" s="26">
        <v>758</v>
      </c>
      <c r="F8" s="26">
        <v>26.9</v>
      </c>
      <c r="G8" s="29">
        <v>229</v>
      </c>
      <c r="H8" s="29">
        <v>229</v>
      </c>
      <c r="I8" s="26">
        <v>415</v>
      </c>
      <c r="J8" s="26">
        <v>18.100000000000001</v>
      </c>
      <c r="K8" s="26">
        <v>45</v>
      </c>
      <c r="L8" s="26">
        <v>45</v>
      </c>
      <c r="M8" s="26">
        <v>58</v>
      </c>
      <c r="N8" s="31">
        <v>13</v>
      </c>
      <c r="O8" s="26">
        <v>428</v>
      </c>
      <c r="P8" s="26">
        <v>428</v>
      </c>
      <c r="Q8" s="26">
        <v>675</v>
      </c>
      <c r="R8" s="26">
        <v>15.8</v>
      </c>
      <c r="S8" s="26">
        <v>83</v>
      </c>
      <c r="T8" s="26">
        <v>83</v>
      </c>
      <c r="U8" s="26">
        <v>166</v>
      </c>
      <c r="V8" s="31">
        <v>20</v>
      </c>
    </row>
  </sheetData>
  <mergeCells count="9">
    <mergeCell ref="A6:B6"/>
    <mergeCell ref="A7:B7"/>
    <mergeCell ref="A8:B8"/>
    <mergeCell ref="F1:S1"/>
    <mergeCell ref="C3:F3"/>
    <mergeCell ref="G3:J3"/>
    <mergeCell ref="K3:N3"/>
    <mergeCell ref="O3:R3"/>
    <mergeCell ref="S3:V3"/>
  </mergeCells>
  <pageMargins left="1" right="1" top="1" bottom="1" header="0.5" footer="0.5"/>
  <pageSetup paperSize="9" scale="4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</vt:i4>
      </vt:variant>
    </vt:vector>
  </HeadingPairs>
  <TitlesOfParts>
    <vt:vector size="7" baseType="lpstr">
      <vt:lpstr>25.11.2022</vt:lpstr>
      <vt:lpstr>11.11.2022</vt:lpstr>
      <vt:lpstr>Лист2</vt:lpstr>
      <vt:lpstr>Лист3</vt:lpstr>
      <vt:lpstr>Лист1</vt:lpstr>
      <vt:lpstr>'11.11.2022'!Заголовки_для_печати</vt:lpstr>
      <vt:lpstr>'25.11.2022'!Заголовки_для_печати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User1</cp:lastModifiedBy>
  <cp:lastPrinted>2022-12-02T13:29:17Z</cp:lastPrinted>
  <dcterms:created xsi:type="dcterms:W3CDTF">2021-07-06T04:58:59Z</dcterms:created>
  <dcterms:modified xsi:type="dcterms:W3CDTF">2023-10-30T09:46:29Z</dcterms:modified>
</cp:coreProperties>
</file>